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éjou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rFont val="Arial"/>
            <family val="2"/>
          </rPr>
          <t xml:space="preserve">Date début séjour</t>
        </r>
      </text>
    </comment>
  </commentList>
</comments>
</file>

<file path=xl/sharedStrings.xml><?xml version="1.0" encoding="utf-8"?>
<sst xmlns="http://schemas.openxmlformats.org/spreadsheetml/2006/main" count="178" uniqueCount="80">
  <si>
    <t xml:space="preserve">Tâche</t>
  </si>
  <si>
    <t xml:space="preserve">Du</t>
  </si>
  <si>
    <t xml:space="preserve">Au</t>
  </si>
  <si>
    <t xml:space="preserve">De</t>
  </si>
  <si>
    <t xml:space="preserve">Vers</t>
  </si>
  <si>
    <t xml:space="preserve">Séjour :</t>
  </si>
  <si>
    <t xml:space="preserve">Pré-validation de la proposition par le bureau (région et dates)</t>
  </si>
  <si>
    <t xml:space="preserve">Bureau</t>
  </si>
  <si>
    <t xml:space="preserve">Responsable séjour</t>
  </si>
  <si>
    <t xml:space="preserve">début séjour – 18 mois</t>
  </si>
  <si>
    <t xml:space="preserve">Fourniture des documents pour le séjour (Organiser un séjour, Planning, …)</t>
  </si>
  <si>
    <t xml:space="preserve">Prospection (randonnées, intérêt touristique, hébergement)</t>
  </si>
  <si>
    <t xml:space="preserve">Choix de l’organisme</t>
  </si>
  <si>
    <t xml:space="preserve">début séjour – 15 mois</t>
  </si>
  <si>
    <t xml:space="preserve">Fixation de l’effectif de réservation, des dates</t>
  </si>
  <si>
    <t xml:space="preserve">Établissement du devis par l’organisme</t>
  </si>
  <si>
    <t xml:space="preserve">Hébergeur</t>
  </si>
  <si>
    <t xml:space="preserve">Fourniture du devis et du CGV</t>
  </si>
  <si>
    <t xml:space="preserve">Président, Trésorier
Correspondant Séjour</t>
  </si>
  <si>
    <t xml:space="preserve">début séjour - un an</t>
  </si>
  <si>
    <t xml:space="preserve">Fourniture au trésorier des dépense annexes (visites, restaurant …)</t>
  </si>
  <si>
    <t xml:space="preserve">Trésorier</t>
  </si>
  <si>
    <t xml:space="preserve">Établissement du prix du séjour</t>
  </si>
  <si>
    <t xml:space="preserve">Validation du séjour par le bureau</t>
  </si>
  <si>
    <t xml:space="preserve">Signature du contrat de réservation</t>
  </si>
  <si>
    <t xml:space="preserve">Envoi du contrat signé</t>
  </si>
  <si>
    <t xml:space="preserve">Envoi du chèque de réservation</t>
  </si>
  <si>
    <t xml:space="preserve">Fourniture des documents séjour « notice de séjour », « bulletin d’inscription »</t>
  </si>
  <si>
    <t xml:space="preserve">Correspondant séjour</t>
  </si>
  <si>
    <t xml:space="preserve">début séjour – 5 mois</t>
  </si>
  <si>
    <t xml:space="preserve">Complément des documents séjour « notice de séjour », « bulletin d’inscription »</t>
  </si>
  <si>
    <t xml:space="preserve">Préparation des randonnée pour le séjour</t>
  </si>
  <si>
    <t xml:space="preserve">début séjour -5 mois</t>
  </si>
  <si>
    <t xml:space="preserve">Envoi de la notice complète</t>
  </si>
  <si>
    <t xml:space="preserve">Valideur FFR</t>
  </si>
  <si>
    <t xml:space="preserve">début séjour – 4 mois et demi</t>
  </si>
  <si>
    <t xml:space="preserve">Validation de la notice</t>
  </si>
  <si>
    <t xml:space="preserve">Création du séjour dans l’application FFR (obtention du numéro séjour)</t>
  </si>
  <si>
    <t xml:space="preserve">Complément du bulletin (Numéro de séjour)</t>
  </si>
  <si>
    <t xml:space="preserve">Envoi du bulletin d’inscription complété</t>
  </si>
  <si>
    <t xml:space="preserve">Validation du bulletin d’inscription</t>
  </si>
  <si>
    <t xml:space="preserve">Bulletin complété (à signer)</t>
  </si>
  <si>
    <t xml:space="preserve">Envoie de la notice et du bulletin d’inscription</t>
  </si>
  <si>
    <t xml:space="preserve">Secrétaire</t>
  </si>
  <si>
    <t xml:space="preserve">début séjour – 4 mois</t>
  </si>
  <si>
    <t xml:space="preserve">Envoie des documents aux adhérents</t>
  </si>
  <si>
    <t xml:space="preserve">Adhérents</t>
  </si>
  <si>
    <t xml:space="preserve">Réception des inscriptions et des chèques</t>
  </si>
  <si>
    <t xml:space="preserve">Saisie des participants dans un fichier séjour </t>
  </si>
  <si>
    <t xml:space="preserve">Vérification du libellé des chèques (montant, ordre et signature)</t>
  </si>
  <si>
    <t xml:space="preserve">Classement des chèques séjours en 3 paquets par date d’encaissement et banque</t>
  </si>
  <si>
    <t xml:space="preserve">Regroupement des chèques assurance annulation</t>
  </si>
  <si>
    <t xml:space="preserve">Établissement d’une liste d’attente</t>
  </si>
  <si>
    <t xml:space="preserve">Fixation définitive de l’effectif</t>
  </si>
  <si>
    <t xml:space="preserve">début séjour – 3 mois</t>
  </si>
  <si>
    <t xml:space="preserve">Date de clôture des inscriptions</t>
  </si>
  <si>
    <t xml:space="preserve">Chèque pour FFR</t>
  </si>
  <si>
    <t xml:space="preserve">FFR</t>
  </si>
  <si>
    <t xml:space="preserve">Saisie des participants pour FFR qui ont pris l’assurance FFR</t>
  </si>
  <si>
    <t xml:space="preserve">Système FFR</t>
  </si>
  <si>
    <t xml:space="preserve">Fourniture de la liste des participants pour la répartition des chambres</t>
  </si>
  <si>
    <t xml:space="preserve">Confirmation des inscriptions au séjour et fourniture de la liste des participants</t>
  </si>
  <si>
    <t xml:space="preserve">Crée le groupe WhatsApp incluant tous les participants au séjour</t>
  </si>
  <si>
    <t xml:space="preserve">Mise en relation des participants qui offrent ou recherchent de covoiturages</t>
  </si>
  <si>
    <t xml:space="preserve">Participants</t>
  </si>
  <si>
    <t xml:space="preserve">Remise au trésorier des 3 paquets de chèques d’inscription, des chèques d’assurance annulation, des chèques pour chambre individuelle et de la liste des participants.</t>
  </si>
  <si>
    <t xml:space="preserve">Mise en banque du premier paquet de chèques ainsi que des chèques d’assurances annulation</t>
  </si>
  <si>
    <t xml:space="preserve">Banque</t>
  </si>
  <si>
    <t xml:space="preserve">Mise en banque du deuxième paquet de chèques</t>
  </si>
  <si>
    <t xml:space="preserve">début séjour – 2 mois</t>
  </si>
  <si>
    <t xml:space="preserve">Mise en banque du troisième paquet de chèques ainsi que des chèques de chambre individuelle</t>
  </si>
  <si>
    <t xml:space="preserve">début séjour – 1 mois</t>
  </si>
  <si>
    <t xml:space="preserve">Saisie des participants dans l’application FFR qui n’ont poas pris l’assurance</t>
  </si>
  <si>
    <t xml:space="preserve">système FFR</t>
  </si>
  <si>
    <t xml:space="preserve">début séjour – 3 semaines</t>
  </si>
  <si>
    <t xml:space="preserve">Déroulement du séjour</t>
  </si>
  <si>
    <t xml:space="preserve">début séjour</t>
  </si>
  <si>
    <t xml:space="preserve">Clôture du séjour</t>
  </si>
  <si>
    <t xml:space="preserve">fin de séjour +21j</t>
  </si>
  <si>
    <t xml:space="preserve">Supprime le groupe WhatsApp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</si>
</sst>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"/>
    <numFmt numFmtId="166" formatCode="dd/mm/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52"/>
  <sheetViews>
    <sheetView showFormulas="false" showGridLines="true" showRowColHeaders="true" showZeros="true" rightToLeft="false" tabSelected="true" showOutlineSymbols="true" defaultGridColor="true" view="normal" topLeftCell="A28" colorId="64" zoomScale="140" zoomScaleNormal="140" zoomScalePageLayoutView="100" workbookViewId="0">
      <selection pane="topLeft" activeCell="A52" activeCellId="0" sqref="A5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82.46"/>
    <col collapsed="false" customWidth="true" hidden="false" outlineLevel="0" max="3" min="2" style="1" width="9.06"/>
    <col collapsed="false" customWidth="true" hidden="false" outlineLevel="0" max="5" min="4" style="1" width="20.51"/>
    <col collapsed="false" customWidth="true" hidden="false" outlineLevel="0" max="6" min="6" style="1" width="27.39"/>
    <col collapsed="false" customWidth="false" hidden="false" outlineLevel="0" max="1024" min="7" style="1" width="11.52"/>
  </cols>
  <sheetData>
    <row r="1" s="3" customFormat="true" ht="13.8" hidden="false" customHeight="false" outlineLevel="0" collapsed="false">
      <c r="A1" s="2" t="n">
        <v>45781</v>
      </c>
      <c r="AMG1" s="1"/>
      <c r="AMH1" s="1"/>
      <c r="AMI1" s="1"/>
      <c r="AMJ1" s="1"/>
    </row>
    <row r="2" s="3" customFormat="true" ht="13.8" hidden="false" customHeight="fals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AMG2" s="1"/>
      <c r="AMH2" s="1"/>
      <c r="AMI2" s="1"/>
      <c r="AMJ2" s="1"/>
    </row>
    <row r="3" customFormat="false" ht="13.8" hidden="false" customHeight="false" outlineLevel="0" collapsed="false">
      <c r="A3" s="1" t="s">
        <v>5</v>
      </c>
      <c r="B3" s="4" t="n">
        <f aca="false">DATE(YEAR($A$1),MONTH($A$1),DAY($A$1))</f>
        <v>45781</v>
      </c>
      <c r="C3" s="4" t="n">
        <f aca="false">B3+7</f>
        <v>45788</v>
      </c>
    </row>
    <row r="5" customFormat="false" ht="13.8" hidden="false" customHeight="false" outlineLevel="0" collapsed="false">
      <c r="A5" s="1" t="s">
        <v>6</v>
      </c>
      <c r="B5" s="4" t="n">
        <f aca="false">DATE(YEAR($B$3)-1,MONTH($B$3)-6,DAY($B$3))</f>
        <v>45234</v>
      </c>
      <c r="C5" s="4" t="n">
        <f aca="false">DATE(YEAR($B$3)-1,MONTH($B$3)-3,DAY($B$3))</f>
        <v>45326</v>
      </c>
      <c r="D5" s="1" t="s">
        <v>7</v>
      </c>
      <c r="E5" s="1" t="s">
        <v>8</v>
      </c>
      <c r="F5" s="1" t="s">
        <v>9</v>
      </c>
    </row>
    <row r="6" customFormat="false" ht="13.8" hidden="false" customHeight="false" outlineLevel="0" collapsed="false">
      <c r="A6" s="1" t="s">
        <v>10</v>
      </c>
      <c r="B6" s="4" t="n">
        <f aca="false">DATE(YEAR($B$3)-1,MONTH($B$3)-6,DAY($B$3))</f>
        <v>45234</v>
      </c>
      <c r="C6" s="4" t="n">
        <f aca="false">DATE(YEAR($B$3)-1,MONTH($B$3)-3,DAY($B$3))</f>
        <v>45326</v>
      </c>
      <c r="D6" s="1" t="s">
        <v>7</v>
      </c>
      <c r="E6" s="1" t="s">
        <v>8</v>
      </c>
      <c r="F6" s="1" t="s">
        <v>9</v>
      </c>
    </row>
    <row r="7" customFormat="false" ht="13.8" hidden="false" customHeight="false" outlineLevel="0" collapsed="false">
      <c r="A7" s="1" t="s">
        <v>11</v>
      </c>
      <c r="B7" s="4" t="n">
        <f aca="false">DATE(YEAR($B$3)-1,MONTH($B$3)-6,DAY($B$3))</f>
        <v>45234</v>
      </c>
      <c r="C7" s="4" t="n">
        <f aca="false">DATE(YEAR($B$3)-1,MONTH($B$3)-3,DAY($B$3))</f>
        <v>45326</v>
      </c>
      <c r="D7" s="1" t="s">
        <v>8</v>
      </c>
      <c r="F7" s="1" t="s">
        <v>9</v>
      </c>
    </row>
    <row r="8" customFormat="false" ht="13.8" hidden="false" customHeight="false" outlineLevel="0" collapsed="false">
      <c r="A8" s="1" t="s">
        <v>12</v>
      </c>
      <c r="B8" s="4" t="n">
        <f aca="false">DATE(YEAR($B$3)-1,MONTH($B$3)-3,DAY($B$3))</f>
        <v>45326</v>
      </c>
      <c r="C8" s="4" t="n">
        <f aca="false">DATE(YEAR($B$3)-1,MONTH($B$3),DAY($B$3))</f>
        <v>45416</v>
      </c>
      <c r="D8" s="1" t="s">
        <v>8</v>
      </c>
      <c r="F8" s="1" t="s">
        <v>13</v>
      </c>
    </row>
    <row r="9" customFormat="false" ht="13.8" hidden="false" customHeight="false" outlineLevel="0" collapsed="false">
      <c r="A9" s="1" t="s">
        <v>14</v>
      </c>
      <c r="B9" s="4" t="n">
        <f aca="false">DATE(YEAR($B$3)-1,MONTH($B$3)-3,DAY($B$3))</f>
        <v>45326</v>
      </c>
      <c r="C9" s="4" t="n">
        <f aca="false">DATE(YEAR($B$3)-1,MONTH($B$3),DAY($B$3))</f>
        <v>45416</v>
      </c>
      <c r="D9" s="1" t="s">
        <v>8</v>
      </c>
      <c r="F9" s="1" t="s">
        <v>13</v>
      </c>
    </row>
    <row r="10" customFormat="false" ht="13.8" hidden="false" customHeight="false" outlineLevel="0" collapsed="false">
      <c r="A10" s="1" t="s">
        <v>15</v>
      </c>
      <c r="B10" s="4" t="n">
        <f aca="false">DATE(YEAR($B$3),MONTH($B$3)-9,DAY($B$3))</f>
        <v>45508</v>
      </c>
      <c r="C10" s="4" t="n">
        <f aca="false">DATE(YEAR($B$3)-1,MONTH($B$3),DAY($B$3))</f>
        <v>45416</v>
      </c>
      <c r="D10" s="1" t="s">
        <v>16</v>
      </c>
      <c r="E10" s="1" t="s">
        <v>8</v>
      </c>
      <c r="F10" s="1" t="s">
        <v>13</v>
      </c>
    </row>
    <row r="11" customFormat="false" ht="25.3" hidden="false" customHeight="false" outlineLevel="0" collapsed="false">
      <c r="A11" s="1" t="s">
        <v>17</v>
      </c>
      <c r="B11" s="4" t="n">
        <f aca="false">DATE(YEAR($B$3)-1,MONTH($B$3),DAY($B$3))</f>
        <v>45416</v>
      </c>
      <c r="C11" s="4" t="n">
        <f aca="false">DATE(YEAR($B$3),MONTH($B$3)-5,DAY($B$3))</f>
        <v>45630</v>
      </c>
      <c r="D11" s="1" t="s">
        <v>8</v>
      </c>
      <c r="E11" s="5" t="s">
        <v>18</v>
      </c>
      <c r="F11" s="1" t="s">
        <v>19</v>
      </c>
    </row>
    <row r="12" customFormat="false" ht="13.8" hidden="false" customHeight="false" outlineLevel="0" collapsed="false">
      <c r="A12" s="1" t="s">
        <v>20</v>
      </c>
      <c r="B12" s="4" t="n">
        <f aca="false">DATE(YEAR($B$3)-1,MONTH($B$3),DAY($B$3))</f>
        <v>45416</v>
      </c>
      <c r="C12" s="4" t="n">
        <f aca="false">DATE(YEAR($B$3),MONTH($B$3)-5,DAY($B$3))</f>
        <v>45630</v>
      </c>
      <c r="D12" s="1" t="s">
        <v>8</v>
      </c>
      <c r="E12" s="1" t="s">
        <v>21</v>
      </c>
      <c r="F12" s="1" t="s">
        <v>19</v>
      </c>
    </row>
    <row r="13" customFormat="false" ht="13.8" hidden="false" customHeight="false" outlineLevel="0" collapsed="false">
      <c r="A13" s="1" t="s">
        <v>22</v>
      </c>
      <c r="B13" s="4" t="n">
        <f aca="false">DATE(YEAR($B$3)-1,MONTH($B$3),DAY($B$3))</f>
        <v>45416</v>
      </c>
      <c r="C13" s="4" t="n">
        <f aca="false">DATE(YEAR($B$3),MONTH($B$3)-5,DAY($B$3))</f>
        <v>45630</v>
      </c>
      <c r="D13" s="1" t="s">
        <v>21</v>
      </c>
      <c r="E13" s="1" t="s">
        <v>8</v>
      </c>
      <c r="F13" s="1" t="s">
        <v>19</v>
      </c>
    </row>
    <row r="14" customFormat="false" ht="13.8" hidden="false" customHeight="false" outlineLevel="0" collapsed="false">
      <c r="A14" s="1" t="s">
        <v>23</v>
      </c>
      <c r="B14" s="4" t="n">
        <f aca="false">DATE(YEAR($B$3)-1,MONTH($B$3),DAY($B$3))</f>
        <v>45416</v>
      </c>
      <c r="C14" s="4" t="n">
        <f aca="false">DATE(YEAR($B$3),MONTH($B$3)-5,DAY($B$3))</f>
        <v>45630</v>
      </c>
      <c r="D14" s="1" t="s">
        <v>7</v>
      </c>
      <c r="E14" s="1" t="s">
        <v>8</v>
      </c>
      <c r="F14" s="1" t="s">
        <v>19</v>
      </c>
    </row>
    <row r="15" customFormat="false" ht="13.8" hidden="false" customHeight="false" outlineLevel="0" collapsed="false">
      <c r="A15" s="1" t="s">
        <v>24</v>
      </c>
      <c r="B15" s="4" t="n">
        <f aca="false">DATE(YEAR($B$3)-1,MONTH($B$3),DAY($B$3))</f>
        <v>45416</v>
      </c>
      <c r="C15" s="4" t="n">
        <f aca="false">DATE(YEAR($B$3),MONTH($B$3)-5,DAY($B$3))</f>
        <v>45630</v>
      </c>
      <c r="D15" s="1" t="s">
        <v>8</v>
      </c>
      <c r="E15" s="1" t="s">
        <v>16</v>
      </c>
      <c r="F15" s="1" t="s">
        <v>19</v>
      </c>
    </row>
    <row r="16" customFormat="false" ht="25.3" hidden="false" customHeight="false" outlineLevel="0" collapsed="false">
      <c r="A16" s="1" t="s">
        <v>25</v>
      </c>
      <c r="B16" s="4" t="n">
        <f aca="false">DATE(YEAR($B$3)-1,MONTH($B$3),DAY($B$3))</f>
        <v>45416</v>
      </c>
      <c r="C16" s="4" t="n">
        <f aca="false">DATE(YEAR($B$3),MONTH($B$3)-5,DAY($B$3))</f>
        <v>45630</v>
      </c>
      <c r="D16" s="1" t="s">
        <v>8</v>
      </c>
      <c r="E16" s="5" t="s">
        <v>18</v>
      </c>
      <c r="F16" s="1" t="s">
        <v>19</v>
      </c>
    </row>
    <row r="17" customFormat="false" ht="13.8" hidden="false" customHeight="false" outlineLevel="0" collapsed="false">
      <c r="A17" s="1" t="s">
        <v>26</v>
      </c>
      <c r="B17" s="4" t="n">
        <f aca="false">DATE(YEAR($B$3)-1,MONTH($B$3),DAY($B$3))</f>
        <v>45416</v>
      </c>
      <c r="C17" s="4" t="n">
        <f aca="false">DATE(YEAR($B$3),MONTH($B$3)-5,DAY($B$3))</f>
        <v>45630</v>
      </c>
      <c r="D17" s="1" t="s">
        <v>21</v>
      </c>
      <c r="E17" s="1" t="s">
        <v>16</v>
      </c>
      <c r="F17" s="1" t="s">
        <v>19</v>
      </c>
    </row>
    <row r="18" customFormat="false" ht="13.8" hidden="false" customHeight="false" outlineLevel="0" collapsed="false">
      <c r="A18" s="1" t="s">
        <v>27</v>
      </c>
      <c r="B18" s="4" t="n">
        <f aca="false">DATE(YEAR($B$3),MONTH($B$3)-5,DAY($B$3))</f>
        <v>45630</v>
      </c>
      <c r="C18" s="4" t="n">
        <f aca="false">DATE(YEAR($B$3),MONTH($B$3)-4,DAY($B$3)+15)</f>
        <v>45676</v>
      </c>
      <c r="D18" s="1" t="s">
        <v>28</v>
      </c>
      <c r="E18" s="1" t="s">
        <v>8</v>
      </c>
      <c r="F18" s="1" t="s">
        <v>29</v>
      </c>
    </row>
    <row r="19" customFormat="false" ht="13.8" hidden="false" customHeight="false" outlineLevel="0" collapsed="false">
      <c r="A19" s="1" t="s">
        <v>30</v>
      </c>
      <c r="B19" s="4" t="n">
        <f aca="false">DATE(YEAR($B$3),MONTH($B$3)-5,DAY($B$3))</f>
        <v>45630</v>
      </c>
      <c r="C19" s="4" t="n">
        <f aca="false">DATE(YEAR($B$3),MONTH($B$3)-4,DAY($B$3)+15)</f>
        <v>45676</v>
      </c>
      <c r="D19" s="1" t="s">
        <v>8</v>
      </c>
      <c r="E19" s="1" t="s">
        <v>28</v>
      </c>
      <c r="F19" s="1" t="s">
        <v>29</v>
      </c>
    </row>
    <row r="20" customFormat="false" ht="13.8" hidden="false" customHeight="false" outlineLevel="0" collapsed="false">
      <c r="A20" s="1" t="s">
        <v>31</v>
      </c>
      <c r="B20" s="4" t="n">
        <f aca="false">DATE(YEAR($B$3),MONTH($B$3)-4,DAY($B$3))</f>
        <v>45661</v>
      </c>
      <c r="C20" s="4" t="n">
        <f aca="false">DATE(YEAR($B$3),MONTH($B$3)-4,DAY($B$3)+15)</f>
        <v>45676</v>
      </c>
      <c r="D20" s="1" t="s">
        <v>8</v>
      </c>
      <c r="F20" s="1" t="s">
        <v>32</v>
      </c>
    </row>
    <row r="21" customFormat="false" ht="13.8" hidden="false" customHeight="false" outlineLevel="0" collapsed="false">
      <c r="A21" s="1" t="s">
        <v>33</v>
      </c>
      <c r="B21" s="4" t="n">
        <f aca="false">DATE(YEAR($B$3),MONTH($B$3)-4,DAY($B$3)+15)</f>
        <v>45676</v>
      </c>
      <c r="C21" s="4" t="n">
        <f aca="false">DATE(YEAR($B$3),MONTH($B$3)-4,DAY($B$3))</f>
        <v>45661</v>
      </c>
      <c r="D21" s="1" t="s">
        <v>28</v>
      </c>
      <c r="E21" s="1" t="s">
        <v>34</v>
      </c>
      <c r="F21" s="1" t="s">
        <v>35</v>
      </c>
    </row>
    <row r="22" customFormat="false" ht="13.8" hidden="false" customHeight="false" outlineLevel="0" collapsed="false">
      <c r="A22" s="1" t="s">
        <v>36</v>
      </c>
      <c r="B22" s="4" t="n">
        <f aca="false">DATE(YEAR($B$3),MONTH($B$3)-4,DAY($B$3)+15)</f>
        <v>45676</v>
      </c>
      <c r="C22" s="4" t="n">
        <f aca="false">DATE(YEAR($B$3),MONTH($B$3)-4,DAY($B$3))</f>
        <v>45661</v>
      </c>
      <c r="D22" s="1" t="s">
        <v>34</v>
      </c>
      <c r="E22" s="1" t="s">
        <v>28</v>
      </c>
      <c r="F22" s="1" t="s">
        <v>35</v>
      </c>
    </row>
    <row r="23" customFormat="false" ht="13.8" hidden="false" customHeight="false" outlineLevel="0" collapsed="false">
      <c r="A23" s="1" t="s">
        <v>37</v>
      </c>
      <c r="B23" s="4" t="n">
        <f aca="false">DATE(YEAR($B$3),MONTH($B$3)-4,DAY($B$3)+15)</f>
        <v>45676</v>
      </c>
      <c r="C23" s="4" t="n">
        <f aca="false">DATE(YEAR($B$3),MONTH($B$3)-4,DAY($B$3))</f>
        <v>45661</v>
      </c>
      <c r="D23" s="1" t="s">
        <v>28</v>
      </c>
      <c r="F23" s="1" t="s">
        <v>35</v>
      </c>
    </row>
    <row r="24" customFormat="false" ht="13.8" hidden="false" customHeight="false" outlineLevel="0" collapsed="false">
      <c r="A24" s="1" t="s">
        <v>38</v>
      </c>
      <c r="B24" s="4" t="n">
        <f aca="false">DATE(YEAR($B$3),MONTH($B$3)-4,DAY($B$3)+15)</f>
        <v>45676</v>
      </c>
      <c r="C24" s="4" t="n">
        <f aca="false">DATE(YEAR($B$3),MONTH($B$3)-4,DAY($B$3))</f>
        <v>45661</v>
      </c>
      <c r="D24" s="1" t="s">
        <v>28</v>
      </c>
      <c r="F24" s="1" t="s">
        <v>35</v>
      </c>
    </row>
    <row r="25" customFormat="false" ht="13.8" hidden="false" customHeight="false" outlineLevel="0" collapsed="false">
      <c r="A25" s="1" t="s">
        <v>39</v>
      </c>
      <c r="B25" s="4" t="n">
        <f aca="false">DATE(YEAR($B$3),MONTH($B$3)-4,DAY($B$3)+15)</f>
        <v>45676</v>
      </c>
      <c r="C25" s="4" t="n">
        <f aca="false">DATE(YEAR($B$3),MONTH($B$3)-4,DAY($B$3))</f>
        <v>45661</v>
      </c>
      <c r="D25" s="1" t="s">
        <v>28</v>
      </c>
      <c r="E25" s="1" t="s">
        <v>34</v>
      </c>
      <c r="F25" s="1" t="s">
        <v>35</v>
      </c>
    </row>
    <row r="26" customFormat="false" ht="13.8" hidden="false" customHeight="false" outlineLevel="0" collapsed="false">
      <c r="A26" s="1" t="s">
        <v>40</v>
      </c>
      <c r="B26" s="4" t="n">
        <f aca="false">DATE(YEAR($B$3),MONTH($B$3)-4,DAY($B$3)+15)</f>
        <v>45676</v>
      </c>
      <c r="C26" s="4" t="n">
        <f aca="false">DATE(YEAR($B$3),MONTH($B$3)-4,DAY($B$3))</f>
        <v>45661</v>
      </c>
      <c r="D26" s="1" t="s">
        <v>34</v>
      </c>
      <c r="E26" s="1" t="s">
        <v>28</v>
      </c>
      <c r="F26" s="1" t="s">
        <v>35</v>
      </c>
    </row>
    <row r="27" customFormat="false" ht="13.8" hidden="false" customHeight="false" outlineLevel="0" collapsed="false">
      <c r="A27" s="1" t="s">
        <v>41</v>
      </c>
      <c r="B27" s="4" t="n">
        <f aca="false">DATE(YEAR($B$3),MONTH($B$3)-4,DAY($B$3)+15)</f>
        <v>45676</v>
      </c>
      <c r="C27" s="4" t="n">
        <f aca="false">DATE(YEAR($B$3),MONTH($B$3)-4,DAY($B$3))</f>
        <v>45661</v>
      </c>
      <c r="D27" s="1" t="s">
        <v>28</v>
      </c>
      <c r="E27" s="1" t="s">
        <v>8</v>
      </c>
      <c r="F27" s="1" t="s">
        <v>35</v>
      </c>
    </row>
    <row r="28" customFormat="false" ht="13.8" hidden="false" customHeight="false" outlineLevel="0" collapsed="false">
      <c r="B28" s="4"/>
      <c r="C28" s="4"/>
    </row>
    <row r="29" customFormat="false" ht="13.8" hidden="false" customHeight="false" outlineLevel="0" collapsed="false">
      <c r="A29" s="1" t="s">
        <v>42</v>
      </c>
      <c r="B29" s="4" t="n">
        <f aca="false">DATE(YEAR($B$3),MONTH($B$3)-4,DAY($B$3))</f>
        <v>45661</v>
      </c>
      <c r="C29" s="4" t="n">
        <f aca="false">DATE(YEAR($B$3),MONTH($B$3)-3,DAY($B$3))</f>
        <v>45692</v>
      </c>
      <c r="D29" s="1" t="s">
        <v>28</v>
      </c>
      <c r="E29" s="1" t="s">
        <v>43</v>
      </c>
      <c r="F29" s="1" t="s">
        <v>44</v>
      </c>
    </row>
    <row r="30" customFormat="false" ht="13.8" hidden="false" customHeight="false" outlineLevel="0" collapsed="false">
      <c r="A30" s="1" t="s">
        <v>45</v>
      </c>
      <c r="B30" s="4" t="n">
        <f aca="false">DATE(YEAR($B$3),MONTH($B$3)-4,DAY($B$3))</f>
        <v>45661</v>
      </c>
      <c r="C30" s="4" t="n">
        <f aca="false">DATE(YEAR($B$3),MONTH($B$3)-3,DAY($B$3))</f>
        <v>45692</v>
      </c>
      <c r="D30" s="1" t="s">
        <v>43</v>
      </c>
      <c r="E30" s="1" t="s">
        <v>46</v>
      </c>
      <c r="F30" s="1" t="s">
        <v>44</v>
      </c>
    </row>
    <row r="31" customFormat="false" ht="13.8" hidden="false" customHeight="false" outlineLevel="0" collapsed="false">
      <c r="A31" s="1" t="s">
        <v>47</v>
      </c>
      <c r="B31" s="4" t="n">
        <f aca="false">DATE(YEAR($B$3),MONTH($B$3)-4,DAY($B$3))</f>
        <v>45661</v>
      </c>
      <c r="C31" s="4" t="n">
        <f aca="false">DATE(YEAR($B$3),MONTH($B$3)-3,DAY($B$3))</f>
        <v>45692</v>
      </c>
      <c r="D31" s="1" t="s">
        <v>46</v>
      </c>
      <c r="E31" s="1" t="s">
        <v>8</v>
      </c>
      <c r="F31" s="1" t="s">
        <v>44</v>
      </c>
    </row>
    <row r="32" customFormat="false" ht="13.8" hidden="false" customHeight="false" outlineLevel="0" collapsed="false">
      <c r="A32" s="1" t="s">
        <v>48</v>
      </c>
      <c r="B32" s="4" t="n">
        <f aca="false">DATE(YEAR($B$3),MONTH($B$3)-4,DAY($B$3))</f>
        <v>45661</v>
      </c>
      <c r="C32" s="4" t="n">
        <f aca="false">DATE(YEAR($B$3),MONTH($B$3)-3,DAY($B$3))</f>
        <v>45692</v>
      </c>
      <c r="D32" s="1" t="s">
        <v>8</v>
      </c>
      <c r="F32" s="1" t="s">
        <v>44</v>
      </c>
    </row>
    <row r="33" customFormat="false" ht="13.8" hidden="false" customHeight="false" outlineLevel="0" collapsed="false">
      <c r="A33" s="1" t="s">
        <v>49</v>
      </c>
      <c r="B33" s="4" t="n">
        <f aca="false">DATE(YEAR($B$3),MONTH($B$3)-4,DAY($B$3))</f>
        <v>45661</v>
      </c>
      <c r="C33" s="4" t="n">
        <f aca="false">DATE(YEAR($B$3),MONTH($B$3)-3,DAY($B$3))</f>
        <v>45692</v>
      </c>
      <c r="D33" s="1" t="s">
        <v>8</v>
      </c>
      <c r="F33" s="1" t="s">
        <v>44</v>
      </c>
    </row>
    <row r="34" customFormat="false" ht="13.8" hidden="false" customHeight="false" outlineLevel="0" collapsed="false">
      <c r="A34" s="1" t="s">
        <v>50</v>
      </c>
      <c r="B34" s="4" t="n">
        <f aca="false">DATE(YEAR($B$3),MONTH($B$3)-4,DAY($B$3))</f>
        <v>45661</v>
      </c>
      <c r="C34" s="4" t="n">
        <f aca="false">DATE(YEAR($B$3),MONTH($B$3)-3,DAY($B$3))</f>
        <v>45692</v>
      </c>
      <c r="D34" s="1" t="s">
        <v>8</v>
      </c>
      <c r="F34" s="1" t="s">
        <v>44</v>
      </c>
    </row>
    <row r="35" customFormat="false" ht="13.8" hidden="false" customHeight="false" outlineLevel="0" collapsed="false">
      <c r="A35" s="1" t="s">
        <v>51</v>
      </c>
      <c r="B35" s="4" t="n">
        <f aca="false">DATE(YEAR($B$3),MONTH($B$3)-4,DAY($B$3))</f>
        <v>45661</v>
      </c>
      <c r="C35" s="4" t="n">
        <f aca="false">DATE(YEAR($B$3),MONTH($B$3)-3,DAY($B$3))</f>
        <v>45692</v>
      </c>
      <c r="D35" s="1" t="s">
        <v>8</v>
      </c>
      <c r="F35" s="1" t="s">
        <v>44</v>
      </c>
    </row>
    <row r="36" customFormat="false" ht="13.8" hidden="false" customHeight="false" outlineLevel="0" collapsed="false">
      <c r="A36" s="1" t="s">
        <v>52</v>
      </c>
      <c r="B36" s="4" t="n">
        <f aca="false">DATE(YEAR($B$3),MONTH($B$3)-4,DAY($B$3))</f>
        <v>45661</v>
      </c>
      <c r="C36" s="4" t="n">
        <f aca="false">DATE(YEAR($B$3),MONTH($B$3)-3,DAY($B$3))</f>
        <v>45692</v>
      </c>
      <c r="D36" s="1" t="s">
        <v>8</v>
      </c>
      <c r="F36" s="1" t="s">
        <v>44</v>
      </c>
    </row>
    <row r="37" customFormat="false" ht="13.8" hidden="false" customHeight="false" outlineLevel="0" collapsed="false">
      <c r="A37" s="6" t="s">
        <v>53</v>
      </c>
      <c r="B37" s="7" t="n">
        <f aca="false">DATE(YEAR($B$3),MONTH($B$3)-3,DAY($B$3))</f>
        <v>45692</v>
      </c>
      <c r="C37" s="7" t="n">
        <f aca="false">DATE(YEAR($B$3),MONTH($B$3)-3,DAY($B$3))</f>
        <v>45692</v>
      </c>
      <c r="D37" s="6" t="s">
        <v>8</v>
      </c>
      <c r="E37" s="6" t="s">
        <v>16</v>
      </c>
      <c r="F37" s="6" t="s">
        <v>54</v>
      </c>
    </row>
    <row r="38" customFormat="false" ht="13.8" hidden="false" customHeight="false" outlineLevel="0" collapsed="false">
      <c r="A38" s="1" t="s">
        <v>55</v>
      </c>
      <c r="B38" s="4" t="n">
        <f aca="false">DATE(YEAR($B$3),MONTH($B$3)-3,DAY($B$3))</f>
        <v>45692</v>
      </c>
      <c r="C38" s="4" t="n">
        <f aca="false">DATE(YEAR($B$3),MONTH($B$3)-3,DAY($B$3))</f>
        <v>45692</v>
      </c>
      <c r="F38" s="1" t="s">
        <v>54</v>
      </c>
    </row>
    <row r="39" customFormat="false" ht="13.8" hidden="false" customHeight="false" outlineLevel="0" collapsed="false">
      <c r="A39" s="1" t="s">
        <v>56</v>
      </c>
      <c r="B39" s="4" t="n">
        <f aca="false">DATE(YEAR($B$3),MONTH($B$3)-3,DAY($B$3))</f>
        <v>45692</v>
      </c>
      <c r="C39" s="4" t="n">
        <f aca="false">DATE(YEAR($B$3),MONTH($B$3)-3,DAY($B$3))</f>
        <v>45692</v>
      </c>
      <c r="D39" s="1" t="s">
        <v>21</v>
      </c>
      <c r="E39" s="1" t="s">
        <v>57</v>
      </c>
      <c r="F39" s="1" t="s">
        <v>54</v>
      </c>
    </row>
    <row r="40" customFormat="false" ht="13.8" hidden="false" customHeight="false" outlineLevel="0" collapsed="false">
      <c r="A40" s="1" t="s">
        <v>58</v>
      </c>
      <c r="B40" s="4" t="n">
        <f aca="false">DATE(YEAR($B$3),MONTH($B$3)-3,DAY($B$3))</f>
        <v>45692</v>
      </c>
      <c r="C40" s="4" t="n">
        <f aca="false">DATE(YEAR($B$3),MONTH($B$3)-3,DAY($B$3))</f>
        <v>45692</v>
      </c>
      <c r="D40" s="1" t="s">
        <v>28</v>
      </c>
      <c r="E40" s="1" t="s">
        <v>59</v>
      </c>
      <c r="F40" s="1" t="s">
        <v>54</v>
      </c>
    </row>
    <row r="41" customFormat="false" ht="13.8" hidden="false" customHeight="false" outlineLevel="0" collapsed="false">
      <c r="A41" s="1" t="s">
        <v>60</v>
      </c>
      <c r="B41" s="4" t="n">
        <f aca="false">DATE(YEAR($B$3),MONTH($B$3)-3,DAY($B$3))</f>
        <v>45692</v>
      </c>
      <c r="C41" s="4" t="n">
        <f aca="false">DATE(YEAR($B$3),MONTH($B$3)-3,DAY($B$3))</f>
        <v>45692</v>
      </c>
      <c r="D41" s="1" t="s">
        <v>8</v>
      </c>
      <c r="E41" s="1" t="s">
        <v>16</v>
      </c>
      <c r="F41" s="1" t="s">
        <v>54</v>
      </c>
    </row>
    <row r="42" customFormat="false" ht="13.8" hidden="false" customHeight="false" outlineLevel="0" collapsed="false">
      <c r="A42" s="1" t="s">
        <v>61</v>
      </c>
      <c r="B42" s="4" t="n">
        <f aca="false">DATE(YEAR($B$3),MONTH($B$3)-3,DAY($B$3))</f>
        <v>45692</v>
      </c>
      <c r="C42" s="4" t="n">
        <f aca="false">DATE(YEAR($B$3),MONTH($B$3)-3,DAY($B$3))</f>
        <v>45692</v>
      </c>
      <c r="D42" s="1" t="s">
        <v>8</v>
      </c>
      <c r="E42" s="1" t="s">
        <v>43</v>
      </c>
      <c r="F42" s="1" t="s">
        <v>54</v>
      </c>
    </row>
    <row r="43" s="9" customFormat="true" ht="14.6" hidden="false" customHeight="false" outlineLevel="0" collapsed="false">
      <c r="A43" s="8" t="s">
        <v>62</v>
      </c>
      <c r="B43" s="4" t="n">
        <f aca="false">DATE(YEAR($B$3),MONTH($B$3)-3,DAY($B$3))</f>
        <v>45692</v>
      </c>
      <c r="C43" s="4" t="n">
        <f aca="false">DATE(YEAR($B$3),MONTH($B$3)-3,DAY($B$3))</f>
        <v>45692</v>
      </c>
      <c r="D43" s="1" t="s">
        <v>8</v>
      </c>
      <c r="E43" s="1"/>
      <c r="F43" s="1" t="s">
        <v>54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customFormat="false" ht="13.8" hidden="false" customHeight="false" outlineLevel="0" collapsed="false">
      <c r="A44" s="1" t="s">
        <v>63</v>
      </c>
      <c r="B44" s="4" t="n">
        <f aca="false">DATE(YEAR($B$3),MONTH($B$3)-3,DAY($B$3))</f>
        <v>45692</v>
      </c>
      <c r="C44" s="4" t="n">
        <f aca="false">DATE(YEAR($B$3),MONTH($B$3)-3,DAY($B$3))</f>
        <v>45692</v>
      </c>
      <c r="D44" s="1" t="s">
        <v>8</v>
      </c>
      <c r="E44" s="1" t="s">
        <v>64</v>
      </c>
      <c r="F44" s="1" t="s">
        <v>54</v>
      </c>
    </row>
    <row r="45" customFormat="false" ht="25.3" hidden="false" customHeight="false" outlineLevel="0" collapsed="false">
      <c r="A45" s="5" t="s">
        <v>65</v>
      </c>
      <c r="B45" s="4" t="n">
        <f aca="false">DATE(YEAR($B$3),MONTH($B$3)-3,DAY($B$3))</f>
        <v>45692</v>
      </c>
      <c r="C45" s="4" t="n">
        <f aca="false">DATE(YEAR($B$3),MONTH($B$3)-3,DAY($B$3))</f>
        <v>45692</v>
      </c>
      <c r="D45" s="1" t="s">
        <v>8</v>
      </c>
      <c r="E45" s="1" t="s">
        <v>21</v>
      </c>
      <c r="F45" s="1" t="s">
        <v>54</v>
      </c>
    </row>
    <row r="46" customFormat="false" ht="25.3" hidden="false" customHeight="false" outlineLevel="0" collapsed="false">
      <c r="A46" s="5" t="s">
        <v>66</v>
      </c>
      <c r="B46" s="4" t="n">
        <f aca="false">DATE(YEAR($B$3),MONTH($B$3)-3,DAY($B$3))</f>
        <v>45692</v>
      </c>
      <c r="C46" s="4" t="n">
        <f aca="false">DATE(YEAR($B$3),MONTH($B$3)-3,DAY($B$3))</f>
        <v>45692</v>
      </c>
      <c r="D46" s="1" t="s">
        <v>21</v>
      </c>
      <c r="E46" s="1" t="s">
        <v>67</v>
      </c>
      <c r="F46" s="1" t="s">
        <v>54</v>
      </c>
    </row>
    <row r="47" customFormat="false" ht="13.8" hidden="false" customHeight="false" outlineLevel="0" collapsed="false">
      <c r="A47" s="5" t="s">
        <v>68</v>
      </c>
      <c r="B47" s="4" t="n">
        <f aca="false">DATE(YEAR($B$3),MONTH($B$3)-2,DAY($B$3))</f>
        <v>45720</v>
      </c>
      <c r="C47" s="4" t="n">
        <f aca="false">DATE(YEAR($B$3),MONTH($B$3)-2,DAY($B$3))</f>
        <v>45720</v>
      </c>
      <c r="D47" s="1" t="s">
        <v>21</v>
      </c>
      <c r="E47" s="1" t="s">
        <v>67</v>
      </c>
      <c r="F47" s="1" t="s">
        <v>69</v>
      </c>
    </row>
    <row r="48" customFormat="false" ht="25.3" hidden="false" customHeight="false" outlineLevel="0" collapsed="false">
      <c r="A48" s="5" t="s">
        <v>70</v>
      </c>
      <c r="B48" s="4" t="n">
        <f aca="false">DATE(YEAR($B$3),MONTH($B$3)-1,DAY($B$3))</f>
        <v>45751</v>
      </c>
      <c r="C48" s="4" t="n">
        <f aca="false">DATE(YEAR($B$3),MONTH($B$3)-1,DAY($B$3))</f>
        <v>45751</v>
      </c>
      <c r="D48" s="1" t="s">
        <v>21</v>
      </c>
      <c r="E48" s="1" t="s">
        <v>67</v>
      </c>
      <c r="F48" s="1" t="s">
        <v>71</v>
      </c>
    </row>
    <row r="49" customFormat="false" ht="13.8" hidden="false" customHeight="false" outlineLevel="0" collapsed="false">
      <c r="A49" s="1" t="s">
        <v>72</v>
      </c>
      <c r="B49" s="4" t="n">
        <f aca="false">DATE(YEAR($B$3),MONTH($B$3),DAY($B$3)-21)</f>
        <v>45760</v>
      </c>
      <c r="C49" s="4" t="n">
        <f aca="false">DATE(YEAR($B$3),MONTH($B$3),DAY($B$3)-15)</f>
        <v>45766</v>
      </c>
      <c r="D49" s="1" t="s">
        <v>28</v>
      </c>
      <c r="E49" s="1" t="s">
        <v>73</v>
      </c>
      <c r="F49" s="1" t="s">
        <v>74</v>
      </c>
    </row>
    <row r="50" customFormat="false" ht="13.8" hidden="false" customHeight="false" outlineLevel="0" collapsed="false">
      <c r="A50" s="1" t="s">
        <v>75</v>
      </c>
      <c r="B50" s="4" t="n">
        <f aca="false">DATE(YEAR($B$3),MONTH($B$3),DAY($B$3))</f>
        <v>45781</v>
      </c>
      <c r="C50" s="4" t="n">
        <f aca="false">DATE(YEAR($B$3),MONTH($B$3),DAY($B$3)+7)</f>
        <v>45788</v>
      </c>
      <c r="D50" s="1" t="s">
        <v>8</v>
      </c>
      <c r="F50" s="1" t="s">
        <v>76</v>
      </c>
    </row>
    <row r="51" customFormat="false" ht="13.8" hidden="false" customHeight="false" outlineLevel="0" collapsed="false">
      <c r="A51" s="1" t="s">
        <v>77</v>
      </c>
      <c r="B51" s="4" t="n">
        <f aca="false">DATE(YEAR($B$3),MONTH($B$3),DAY($B$3)+7)</f>
        <v>45788</v>
      </c>
      <c r="C51" s="4" t="n">
        <f aca="false">DATE(YEAR($B$3),MONTH($B$3),DAY($B$3)+21)</f>
        <v>45802</v>
      </c>
      <c r="D51" s="1" t="s">
        <v>8</v>
      </c>
      <c r="E51" s="1" t="s">
        <v>21</v>
      </c>
      <c r="F51" s="1" t="s">
        <v>78</v>
      </c>
    </row>
    <row r="52" s="9" customFormat="true" ht="13.8" hidden="false" customHeight="false" outlineLevel="0" collapsed="false">
      <c r="A52" s="1" t="s">
        <v>79</v>
      </c>
      <c r="B52" s="4" t="n">
        <f aca="false">DATE(YEAR($B$3),MONTH($B$3),DAY($B$3)+21)</f>
        <v>45802</v>
      </c>
      <c r="C52" s="4" t="n">
        <f aca="false">DATE(YEAR($B$3),MONTH($B$3),DAY($B$3)+21)</f>
        <v>45802</v>
      </c>
      <c r="D52" s="1" t="s">
        <v>8</v>
      </c>
      <c r="E52" s="1"/>
      <c r="F52" s="1" t="s">
        <v>78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2025-01-12T18:58:27Z</dcterms:created>
  <dc:creator/>
  <dc:description/>
  <dc:language>fr-FR</dc:language>
  <cp:lastModifiedBy/>
  <dcterms:modified xsi:type="dcterms:W3CDTF">2025-04-13T13:21:49Z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